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Capítulo 3 FOVISSSTE\"/>
    </mc:Choice>
  </mc:AlternateContent>
  <bookViews>
    <workbookView xWindow="0" yWindow="0" windowWidth="17970" windowHeight="6585"/>
  </bookViews>
  <sheets>
    <sheet name="3.1.1_2018" sheetId="1" r:id="rId1"/>
  </sheets>
  <definedNames>
    <definedName name="_xlnm.Print_Area" localSheetId="0">'3.1.1_2018'!#REF!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" i="1" l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S17" i="1" s="1"/>
  <c r="T18" i="1"/>
  <c r="S18" i="1"/>
  <c r="T15" i="1"/>
  <c r="S15" i="1"/>
  <c r="J17" i="1"/>
  <c r="J13" i="1" s="1"/>
  <c r="E17" i="1"/>
  <c r="E13" i="1" s="1"/>
  <c r="L17" i="1"/>
  <c r="N17" i="1"/>
  <c r="Q17" i="1"/>
  <c r="R17" i="1"/>
  <c r="R13" i="1" s="1"/>
  <c r="Q13" i="1"/>
  <c r="S13" i="1" l="1"/>
  <c r="T17" i="1"/>
  <c r="T13" i="1" s="1"/>
  <c r="O17" i="1"/>
  <c r="O13" i="1" s="1"/>
  <c r="P17" i="1"/>
  <c r="P13" i="1" s="1"/>
  <c r="N13" i="1"/>
  <c r="M17" i="1"/>
  <c r="M13" i="1" s="1"/>
  <c r="L13" i="1"/>
  <c r="K17" i="1"/>
  <c r="K13" i="1" s="1"/>
  <c r="I17" i="1"/>
  <c r="I13" i="1" s="1"/>
  <c r="G17" i="1"/>
  <c r="G13" i="1" s="1"/>
  <c r="H17" i="1"/>
  <c r="H13" i="1" s="1"/>
  <c r="F17" i="1"/>
  <c r="F13" i="1" s="1"/>
  <c r="C17" i="1"/>
  <c r="C13" i="1" s="1"/>
  <c r="D17" i="1"/>
  <c r="D13" i="1" s="1"/>
</calcChain>
</file>

<file path=xl/sharedStrings.xml><?xml version="1.0" encoding="utf-8"?>
<sst xmlns="http://schemas.openxmlformats.org/spreadsheetml/2006/main" count="67" uniqueCount="51">
  <si>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</si>
  <si>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</si>
  <si>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</si>
  <si>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</si>
  <si>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</si>
  <si>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</si>
  <si>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</si>
  <si>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</si>
  <si>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</si>
  <si>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</si>
  <si>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</si>
  <si>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</si>
  <si>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</si>
  <si>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</si>
  <si>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</si>
  <si>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</si>
  <si>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</t>
  </si>
  <si>
    <t>Jalisco</t>
  </si>
  <si>
    <t>Hidalgo</t>
  </si>
  <si>
    <t>Guerrero</t>
  </si>
  <si>
    <t>Guanajuato</t>
  </si>
  <si>
    <t>Durango</t>
  </si>
  <si>
    <t>Chihuahua</t>
  </si>
  <si>
    <t>Chiapas</t>
  </si>
  <si>
    <t>Colima</t>
  </si>
  <si>
    <t>Coahuila</t>
  </si>
  <si>
    <t>Campeche</t>
  </si>
  <si>
    <t>Baja California Sur</t>
  </si>
  <si>
    <t>Aguascalientes</t>
  </si>
  <si>
    <t>Ciudad de México</t>
  </si>
  <si>
    <t>Total</t>
  </si>
  <si>
    <t>Número</t>
  </si>
  <si>
    <t>Total General</t>
  </si>
  <si>
    <t>Crédito en Pesos</t>
  </si>
  <si>
    <t>Crédito Respaldado</t>
  </si>
  <si>
    <t>Crédito Aliados Plus</t>
  </si>
  <si>
    <t>Crédito Conyugal</t>
  </si>
  <si>
    <t>Crédito Pensionados</t>
  </si>
  <si>
    <t>Crédito con Subsidio</t>
  </si>
  <si>
    <t>Crédito Tradicional</t>
  </si>
  <si>
    <t>Quintana Roo</t>
  </si>
  <si>
    <t>Entidad Federativa</t>
  </si>
  <si>
    <t>Estados</t>
  </si>
  <si>
    <t xml:space="preserve">Importe </t>
  </si>
  <si>
    <t>Baja California</t>
  </si>
  <si>
    <t>Anuario Estadístico 2018</t>
  </si>
  <si>
    <t>Fuente: Fondo de la Vivienda del ISSSTE.</t>
  </si>
  <si>
    <t>Nota: La inversión se encuentra expresada en Miles de Pesos.</t>
  </si>
  <si>
    <t>1/ El esquema Respalda2M se refiere a acciones de vivienda que no contemplan financiamiento con recursos del FOVISSSTE. Dicho esquema se encuentra suspendido desde febrero 2017, de conformidad con el acuerdo 6326.889.2017 de la Comisión Ejecutiva.</t>
  </si>
  <si>
    <r>
      <t>Créditos RespaldadosM</t>
    </r>
    <r>
      <rPr>
        <vertAlign val="superscript"/>
        <sz val="12"/>
        <color theme="1"/>
        <rFont val="Montserrat"/>
      </rPr>
      <t>1/</t>
    </r>
  </si>
  <si>
    <t xml:space="preserve">3.1.1 Créditos Otorgados FOVISSSTE, por Tipo y Entidad Federativa
(miles de pesos)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</si>
</sst>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ontserrat"/>
    </font>
    <font>
      <sz val="12"/>
      <color theme="1"/>
      <name val="Montserrat"/>
    </font>
    <font>
      <vertAlign val="superscript"/>
      <sz val="12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2"/>
      <color rgb="FF000000"/>
      <name val="Montserrat"/>
    </font>
    <font>
      <b/>
      <sz val="10"/>
      <color theme="1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3" fontId="7" fillId="0" borderId="0" xfId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4" fontId="6" fillId="0" borderId="0" xfId="1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" fontId="7" fillId="0" borderId="0" xfId="1" applyNumberFormat="1" applyFont="1" applyAlignment="1">
      <alignment vertical="center"/>
    </xf>
    <xf numFmtId="1" fontId="2" fillId="0" borderId="0" xfId="1" applyNumberFormat="1" applyFont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1" fontId="6" fillId="0" borderId="0" xfId="1" applyNumberFormat="1" applyFont="1" applyAlignment="1">
      <alignment vertical="center"/>
    </xf>
    <xf numFmtId="1" fontId="5" fillId="0" borderId="0" xfId="1" applyNumberFormat="1" applyFont="1" applyAlignment="1">
      <alignment vertical="center"/>
    </xf>
    <xf numFmtId="1" fontId="5" fillId="0" borderId="0" xfId="1" applyNumberFormat="1" applyFont="1" applyBorder="1" applyAlignment="1">
      <alignment vertical="center"/>
    </xf>
    <xf numFmtId="1" fontId="5" fillId="0" borderId="1" xfId="1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vertical="center" wrapText="1"/>
    </xf>
    <xf numFmtId="41" fontId="7" fillId="0" borderId="0" xfId="1" applyNumberFormat="1" applyFont="1" applyAlignment="1">
      <alignment vertical="center"/>
    </xf>
    <xf numFmtId="41" fontId="2" fillId="0" borderId="0" xfId="1" applyNumberFormat="1" applyFont="1" applyBorder="1" applyAlignment="1">
      <alignment horizontal="center" vertical="center" wrapText="1"/>
    </xf>
    <xf numFmtId="41" fontId="3" fillId="0" borderId="2" xfId="1" applyNumberFormat="1" applyFont="1" applyBorder="1" applyAlignment="1">
      <alignment horizontal="center" vertical="center"/>
    </xf>
    <xf numFmtId="41" fontId="5" fillId="0" borderId="0" xfId="1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vertical="center" wrapText="1"/>
    </xf>
    <xf numFmtId="3" fontId="6" fillId="0" borderId="0" xfId="1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3" fontId="5" fillId="0" borderId="0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630765</xdr:colOff>
      <xdr:row>0</xdr:row>
      <xdr:rowOff>9525</xdr:rowOff>
    </xdr:from>
    <xdr:to>
      <xdr:col>19</xdr:col>
      <xdr:colOff>990600</xdr:colOff>
      <xdr:row>3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99540" y="9525"/>
          <a:ext cx="244581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457199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54"/>
  <sheetViews>
    <sheetView showGridLines="0" tabSelected="1" topLeftCell="B1" zoomScaleNormal="100" zoomScaleSheetLayoutView="100" workbookViewId="0">
      <selection activeCell="U20" sqref="U20"/>
    </sheetView>
  </sheetViews>
  <sheetFormatPr baseColWidth="10" defaultColWidth="11.42578125" defaultRowHeight="15" x14ac:dyDescent="0.25"/>
  <cols>
    <col min="1" max="1" width="3" style="10" hidden="1" customWidth="1"/>
    <col min="2" max="2" width="26.140625" style="11" customWidth="1"/>
    <col min="3" max="3" width="14.140625" style="39" bestFit="1" customWidth="1"/>
    <col min="4" max="4" width="20.140625" style="12" bestFit="1" customWidth="1"/>
    <col min="5" max="5" width="14.7109375" style="30" customWidth="1"/>
    <col min="6" max="6" width="14.7109375" style="12" customWidth="1"/>
    <col min="7" max="7" width="14.7109375" style="49" customWidth="1"/>
    <col min="8" max="8" width="16.140625" style="12" customWidth="1"/>
    <col min="9" max="9" width="14.7109375" style="49" customWidth="1"/>
    <col min="10" max="10" width="15.7109375" style="12" customWidth="1"/>
    <col min="11" max="11" width="14.7109375" style="49" customWidth="1"/>
    <col min="12" max="12" width="17.7109375" style="12" bestFit="1" customWidth="1"/>
    <col min="13" max="13" width="14.7109375" style="49" customWidth="1"/>
    <col min="14" max="14" width="14.7109375" style="12" customWidth="1"/>
    <col min="15" max="15" width="14.7109375" style="49" customWidth="1"/>
    <col min="16" max="16" width="14.7109375" style="12" customWidth="1"/>
    <col min="17" max="17" width="16.5703125" style="49" customWidth="1"/>
    <col min="18" max="18" width="16.5703125" style="12" customWidth="1"/>
    <col min="19" max="19" width="14.7109375" style="49" customWidth="1"/>
    <col min="20" max="20" width="19.140625" style="12" bestFit="1" customWidth="1"/>
    <col min="21" max="21" width="15.140625" style="10" customWidth="1"/>
    <col min="22" max="22" width="17" style="10" bestFit="1" customWidth="1"/>
    <col min="23" max="16384" width="11.42578125" style="10"/>
  </cols>
  <sheetData>
    <row r="6" spans="2:22" ht="18.75" x14ac:dyDescent="0.25">
      <c r="B6" s="9" t="s">
        <v>45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2:22" ht="13.5" customHeight="1" x14ac:dyDescent="0.25"/>
    <row r="8" spans="2:22" ht="38.25" customHeight="1" x14ac:dyDescent="0.25">
      <c r="B8" s="5" t="s">
        <v>50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2:22" ht="13.5" customHeight="1" x14ac:dyDescent="0.25">
      <c r="B9" s="1"/>
      <c r="C9" s="40"/>
      <c r="D9" s="8"/>
      <c r="E9" s="31"/>
      <c r="F9" s="8"/>
      <c r="G9" s="50"/>
      <c r="H9" s="8"/>
      <c r="I9" s="50"/>
      <c r="J9" s="8"/>
      <c r="K9" s="50"/>
      <c r="L9" s="8"/>
      <c r="M9" s="50"/>
      <c r="N9" s="8"/>
      <c r="O9" s="50"/>
      <c r="P9" s="8"/>
      <c r="Q9" s="50"/>
      <c r="R9" s="8"/>
      <c r="S9" s="50"/>
      <c r="T9" s="8"/>
    </row>
    <row r="10" spans="2:22" ht="20.25" customHeight="1" x14ac:dyDescent="0.25">
      <c r="B10" s="6" t="s">
        <v>41</v>
      </c>
      <c r="C10" s="13" t="s">
        <v>39</v>
      </c>
      <c r="D10" s="14"/>
      <c r="E10" s="15" t="s">
        <v>38</v>
      </c>
      <c r="F10" s="15"/>
      <c r="G10" s="15" t="s">
        <v>37</v>
      </c>
      <c r="H10" s="15"/>
      <c r="I10" s="15" t="s">
        <v>36</v>
      </c>
      <c r="J10" s="15"/>
      <c r="K10" s="15" t="s">
        <v>35</v>
      </c>
      <c r="L10" s="15"/>
      <c r="M10" s="15" t="s">
        <v>34</v>
      </c>
      <c r="N10" s="15"/>
      <c r="O10" s="15" t="s">
        <v>33</v>
      </c>
      <c r="P10" s="15"/>
      <c r="Q10" s="15" t="s">
        <v>49</v>
      </c>
      <c r="R10" s="15"/>
      <c r="S10" s="15" t="s">
        <v>32</v>
      </c>
      <c r="T10" s="15"/>
    </row>
    <row r="11" spans="2:22" ht="20.25" customHeight="1" x14ac:dyDescent="0.25">
      <c r="B11" s="7"/>
      <c r="C11" s="41" t="s">
        <v>31</v>
      </c>
      <c r="D11" s="16" t="s">
        <v>43</v>
      </c>
      <c r="E11" s="32" t="s">
        <v>31</v>
      </c>
      <c r="F11" s="16" t="s">
        <v>43</v>
      </c>
      <c r="G11" s="51" t="s">
        <v>31</v>
      </c>
      <c r="H11" s="16" t="s">
        <v>43</v>
      </c>
      <c r="I11" s="51" t="s">
        <v>31</v>
      </c>
      <c r="J11" s="16" t="s">
        <v>43</v>
      </c>
      <c r="K11" s="51" t="s">
        <v>31</v>
      </c>
      <c r="L11" s="16" t="s">
        <v>43</v>
      </c>
      <c r="M11" s="51" t="s">
        <v>31</v>
      </c>
      <c r="N11" s="16" t="s">
        <v>43</v>
      </c>
      <c r="O11" s="51" t="s">
        <v>31</v>
      </c>
      <c r="P11" s="16" t="s">
        <v>43</v>
      </c>
      <c r="Q11" s="51" t="s">
        <v>31</v>
      </c>
      <c r="R11" s="16" t="s">
        <v>43</v>
      </c>
      <c r="S11" s="51" t="s">
        <v>31</v>
      </c>
      <c r="T11" s="16" t="s">
        <v>43</v>
      </c>
    </row>
    <row r="12" spans="2:22" ht="15.75" customHeight="1" x14ac:dyDescent="0.25">
      <c r="B12" s="4"/>
      <c r="C12" s="42"/>
      <c r="D12" s="17"/>
      <c r="E12" s="33"/>
      <c r="F12" s="17"/>
      <c r="G12" s="52"/>
      <c r="H12" s="17"/>
      <c r="I12" s="52"/>
      <c r="J12" s="17"/>
      <c r="K12" s="52"/>
      <c r="L12" s="17"/>
      <c r="M12" s="52"/>
      <c r="N12" s="17"/>
      <c r="O12" s="52"/>
      <c r="P12" s="17"/>
      <c r="Q12" s="52"/>
      <c r="R12" s="17"/>
      <c r="S12" s="52"/>
      <c r="T12" s="17"/>
    </row>
    <row r="13" spans="2:22" s="22" customFormat="1" ht="15.75" customHeight="1" x14ac:dyDescent="0.25">
      <c r="B13" s="18" t="s">
        <v>30</v>
      </c>
      <c r="C13" s="43">
        <f>C15+C17</f>
        <v>43001</v>
      </c>
      <c r="D13" s="19">
        <f t="shared" ref="D13:T13" si="0">D15+D17</f>
        <v>31440849.282250002</v>
      </c>
      <c r="E13" s="34">
        <f t="shared" si="0"/>
        <v>443</v>
      </c>
      <c r="F13" s="19">
        <f t="shared" si="0"/>
        <v>185458.82430999997</v>
      </c>
      <c r="G13" s="48">
        <f t="shared" si="0"/>
        <v>967</v>
      </c>
      <c r="H13" s="19">
        <f t="shared" si="0"/>
        <v>442409.10440000007</v>
      </c>
      <c r="I13" s="48">
        <f t="shared" si="0"/>
        <v>1501</v>
      </c>
      <c r="J13" s="19">
        <f t="shared" si="0"/>
        <v>874547.62524999981</v>
      </c>
      <c r="K13" s="48">
        <f t="shared" si="0"/>
        <v>3137</v>
      </c>
      <c r="L13" s="19">
        <f t="shared" si="0"/>
        <v>1064838.9779000001</v>
      </c>
      <c r="M13" s="48">
        <f t="shared" si="0"/>
        <v>256</v>
      </c>
      <c r="N13" s="19">
        <f t="shared" si="0"/>
        <v>71944.650409999987</v>
      </c>
      <c r="O13" s="48">
        <f t="shared" si="0"/>
        <v>8</v>
      </c>
      <c r="P13" s="19">
        <f t="shared" si="0"/>
        <v>470.16312999999991</v>
      </c>
      <c r="Q13" s="48">
        <f t="shared" si="0"/>
        <v>0</v>
      </c>
      <c r="R13" s="19">
        <f t="shared" si="0"/>
        <v>0</v>
      </c>
      <c r="S13" s="48">
        <f t="shared" si="0"/>
        <v>49313</v>
      </c>
      <c r="T13" s="19">
        <f t="shared" si="0"/>
        <v>34080518.627649993</v>
      </c>
      <c r="U13" s="20"/>
      <c r="V13" s="21"/>
    </row>
    <row r="14" spans="2:22" s="22" customFormat="1" ht="15.75" customHeight="1" x14ac:dyDescent="0.25">
      <c r="B14" s="18"/>
      <c r="C14" s="43"/>
      <c r="D14" s="19"/>
      <c r="E14" s="34"/>
      <c r="F14" s="19"/>
      <c r="G14" s="48"/>
      <c r="H14" s="19"/>
      <c r="I14" s="48"/>
      <c r="J14" s="19"/>
      <c r="K14" s="48"/>
      <c r="L14" s="19"/>
      <c r="M14" s="48"/>
      <c r="N14" s="19"/>
      <c r="O14" s="48"/>
      <c r="P14" s="19"/>
      <c r="Q14" s="48"/>
      <c r="R14" s="19"/>
      <c r="S14" s="48"/>
      <c r="T14" s="19"/>
      <c r="U14" s="20"/>
      <c r="V14" s="21"/>
    </row>
    <row r="15" spans="2:22" s="22" customFormat="1" ht="15.75" customHeight="1" x14ac:dyDescent="0.25">
      <c r="B15" s="18" t="s">
        <v>29</v>
      </c>
      <c r="C15" s="43">
        <v>2334</v>
      </c>
      <c r="D15" s="19">
        <v>2021336.1926199999</v>
      </c>
      <c r="E15" s="34">
        <v>0</v>
      </c>
      <c r="F15" s="19">
        <v>0</v>
      </c>
      <c r="G15" s="48">
        <v>16</v>
      </c>
      <c r="H15" s="19">
        <v>7747.1141900000002</v>
      </c>
      <c r="I15" s="48">
        <v>122</v>
      </c>
      <c r="J15" s="19">
        <v>83818.230110000004</v>
      </c>
      <c r="K15" s="48">
        <v>586</v>
      </c>
      <c r="L15" s="19">
        <v>205168.51600000006</v>
      </c>
      <c r="M15" s="48">
        <v>33</v>
      </c>
      <c r="N15" s="19">
        <v>7114.8321899999992</v>
      </c>
      <c r="O15" s="48">
        <v>3</v>
      </c>
      <c r="P15" s="19">
        <v>284.15795999999995</v>
      </c>
      <c r="Q15" s="48">
        <v>0</v>
      </c>
      <c r="R15" s="19">
        <v>0</v>
      </c>
      <c r="S15" s="48">
        <f>C15+E15+G15+I15+K15+M15+O15+Q15</f>
        <v>3094</v>
      </c>
      <c r="T15" s="19">
        <f>D15+F15+H15+J15+L15+N15+P15+R15</f>
        <v>2325469.0430699997</v>
      </c>
      <c r="U15" s="20"/>
    </row>
    <row r="16" spans="2:22" s="22" customFormat="1" ht="15.75" customHeight="1" x14ac:dyDescent="0.25">
      <c r="B16" s="18"/>
      <c r="C16" s="43"/>
      <c r="D16" s="19"/>
      <c r="E16" s="34"/>
      <c r="F16" s="19"/>
      <c r="G16" s="48"/>
      <c r="H16" s="19"/>
      <c r="I16" s="48"/>
      <c r="J16" s="19"/>
      <c r="K16" s="48"/>
      <c r="L16" s="19"/>
      <c r="M16" s="48"/>
      <c r="N16" s="19"/>
      <c r="O16" s="48"/>
      <c r="P16" s="19"/>
      <c r="Q16" s="48"/>
      <c r="R16" s="19"/>
      <c r="S16" s="48"/>
      <c r="T16" s="19"/>
      <c r="U16" s="20"/>
    </row>
    <row r="17" spans="2:21" s="22" customFormat="1" ht="15.75" customHeight="1" x14ac:dyDescent="0.25">
      <c r="B17" s="18" t="s">
        <v>42</v>
      </c>
      <c r="C17" s="43">
        <f>SUM(C18:C48)</f>
        <v>40667</v>
      </c>
      <c r="D17" s="19">
        <f t="shared" ref="D17:T17" si="1">SUM(D18:D48)</f>
        <v>29419513.08963</v>
      </c>
      <c r="E17" s="34">
        <f t="shared" si="1"/>
        <v>443</v>
      </c>
      <c r="F17" s="19">
        <f t="shared" si="1"/>
        <v>185458.82430999997</v>
      </c>
      <c r="G17" s="48">
        <f t="shared" si="1"/>
        <v>951</v>
      </c>
      <c r="H17" s="19">
        <f t="shared" si="1"/>
        <v>434661.99021000008</v>
      </c>
      <c r="I17" s="48">
        <f t="shared" si="1"/>
        <v>1379</v>
      </c>
      <c r="J17" s="19">
        <f t="shared" si="1"/>
        <v>790729.3951399998</v>
      </c>
      <c r="K17" s="48">
        <f t="shared" si="1"/>
        <v>2551</v>
      </c>
      <c r="L17" s="19">
        <f t="shared" si="1"/>
        <v>859670.46189999999</v>
      </c>
      <c r="M17" s="48">
        <f t="shared" si="1"/>
        <v>223</v>
      </c>
      <c r="N17" s="19">
        <f t="shared" si="1"/>
        <v>64829.818219999994</v>
      </c>
      <c r="O17" s="48">
        <f t="shared" si="1"/>
        <v>5</v>
      </c>
      <c r="P17" s="19">
        <f t="shared" si="1"/>
        <v>186.00516999999996</v>
      </c>
      <c r="Q17" s="48">
        <f t="shared" si="1"/>
        <v>0</v>
      </c>
      <c r="R17" s="19">
        <f t="shared" si="1"/>
        <v>0</v>
      </c>
      <c r="S17" s="48">
        <f t="shared" si="1"/>
        <v>46219</v>
      </c>
      <c r="T17" s="19">
        <f t="shared" si="1"/>
        <v>31755049.584579989</v>
      </c>
      <c r="U17" s="20"/>
    </row>
    <row r="18" spans="2:21" ht="15.75" customHeight="1" x14ac:dyDescent="0.25">
      <c r="B18" s="23" t="s">
        <v>28</v>
      </c>
      <c r="C18" s="44">
        <v>603</v>
      </c>
      <c r="D18" s="24">
        <v>401442.88142000028</v>
      </c>
      <c r="E18" s="35">
        <v>5</v>
      </c>
      <c r="F18" s="24">
        <v>2174.7961599999999</v>
      </c>
      <c r="G18" s="53">
        <v>22</v>
      </c>
      <c r="H18" s="24">
        <v>10149.29544</v>
      </c>
      <c r="I18" s="53">
        <v>47</v>
      </c>
      <c r="J18" s="24">
        <v>26013.931629999995</v>
      </c>
      <c r="K18" s="53">
        <v>123</v>
      </c>
      <c r="L18" s="24">
        <v>40506.386340000005</v>
      </c>
      <c r="M18" s="53">
        <v>5</v>
      </c>
      <c r="N18" s="24">
        <v>1338.5336000000002</v>
      </c>
      <c r="O18" s="53">
        <v>0</v>
      </c>
      <c r="P18" s="24">
        <v>0</v>
      </c>
      <c r="Q18" s="53">
        <v>0</v>
      </c>
      <c r="R18" s="24">
        <v>0</v>
      </c>
      <c r="S18" s="53">
        <f t="shared" ref="S18:S48" si="2">C18+E18+G18+I18+K18+M18+O18+Q18</f>
        <v>805</v>
      </c>
      <c r="T18" s="24">
        <f t="shared" ref="T18:T48" si="3">D18+F18+H18+J18+L18+N18+P18+R18</f>
        <v>481625.82459000038</v>
      </c>
      <c r="U18" s="20"/>
    </row>
    <row r="19" spans="2:21" ht="15.75" customHeight="1" x14ac:dyDescent="0.25">
      <c r="B19" s="23" t="s">
        <v>44</v>
      </c>
      <c r="C19" s="44">
        <v>588</v>
      </c>
      <c r="D19" s="24">
        <v>463795.46830000024</v>
      </c>
      <c r="E19" s="35">
        <v>0</v>
      </c>
      <c r="F19" s="24">
        <v>0</v>
      </c>
      <c r="G19" s="53">
        <v>17</v>
      </c>
      <c r="H19" s="24">
        <v>8042.2626300000002</v>
      </c>
      <c r="I19" s="53">
        <v>25</v>
      </c>
      <c r="J19" s="24">
        <v>15615.06828</v>
      </c>
      <c r="K19" s="53">
        <v>25</v>
      </c>
      <c r="L19" s="24">
        <v>9507.7100299999966</v>
      </c>
      <c r="M19" s="53">
        <v>0</v>
      </c>
      <c r="N19" s="24">
        <v>0</v>
      </c>
      <c r="O19" s="53">
        <v>0</v>
      </c>
      <c r="P19" s="24">
        <v>0</v>
      </c>
      <c r="Q19" s="53">
        <v>0</v>
      </c>
      <c r="R19" s="24">
        <v>0</v>
      </c>
      <c r="S19" s="53">
        <f t="shared" si="2"/>
        <v>655</v>
      </c>
      <c r="T19" s="24">
        <f t="shared" si="3"/>
        <v>496960.50924000028</v>
      </c>
      <c r="U19" s="20"/>
    </row>
    <row r="20" spans="2:21" ht="15.75" customHeight="1" x14ac:dyDescent="0.25">
      <c r="B20" s="23" t="s">
        <v>27</v>
      </c>
      <c r="C20" s="44">
        <v>980</v>
      </c>
      <c r="D20" s="24">
        <v>660807.68795999978</v>
      </c>
      <c r="E20" s="35">
        <v>13</v>
      </c>
      <c r="F20" s="24">
        <v>4664.2476799999995</v>
      </c>
      <c r="G20" s="53">
        <v>14</v>
      </c>
      <c r="H20" s="24">
        <v>6448.0390400000006</v>
      </c>
      <c r="I20" s="53">
        <v>35</v>
      </c>
      <c r="J20" s="24">
        <v>19201.390869999999</v>
      </c>
      <c r="K20" s="53">
        <v>23</v>
      </c>
      <c r="L20" s="24">
        <v>7684.1161600000005</v>
      </c>
      <c r="M20" s="53">
        <v>1</v>
      </c>
      <c r="N20" s="24">
        <v>476.60612999999995</v>
      </c>
      <c r="O20" s="53">
        <v>0</v>
      </c>
      <c r="P20" s="24">
        <v>0</v>
      </c>
      <c r="Q20" s="53">
        <v>0</v>
      </c>
      <c r="R20" s="24">
        <v>0</v>
      </c>
      <c r="S20" s="53">
        <f t="shared" si="2"/>
        <v>1066</v>
      </c>
      <c r="T20" s="24">
        <f t="shared" si="3"/>
        <v>699282.0878399997</v>
      </c>
      <c r="U20" s="20"/>
    </row>
    <row r="21" spans="2:21" ht="15.75" customHeight="1" x14ac:dyDescent="0.25">
      <c r="B21" s="23" t="s">
        <v>26</v>
      </c>
      <c r="C21" s="44">
        <v>402</v>
      </c>
      <c r="D21" s="24">
        <v>300143.66862999997</v>
      </c>
      <c r="E21" s="35">
        <v>0</v>
      </c>
      <c r="F21" s="24">
        <v>0</v>
      </c>
      <c r="G21" s="53">
        <v>7</v>
      </c>
      <c r="H21" s="24">
        <v>2778.45271</v>
      </c>
      <c r="I21" s="53">
        <v>7</v>
      </c>
      <c r="J21" s="24">
        <v>5897.7503999999999</v>
      </c>
      <c r="K21" s="53">
        <v>18</v>
      </c>
      <c r="L21" s="24">
        <v>6341.9245799999999</v>
      </c>
      <c r="M21" s="53">
        <v>2</v>
      </c>
      <c r="N21" s="24">
        <v>508.08762999999999</v>
      </c>
      <c r="O21" s="53">
        <v>0</v>
      </c>
      <c r="P21" s="24">
        <v>0</v>
      </c>
      <c r="Q21" s="53">
        <v>0</v>
      </c>
      <c r="R21" s="24">
        <v>0</v>
      </c>
      <c r="S21" s="53">
        <f t="shared" si="2"/>
        <v>436</v>
      </c>
      <c r="T21" s="24">
        <f t="shared" si="3"/>
        <v>315669.88394999999</v>
      </c>
      <c r="U21" s="20"/>
    </row>
    <row r="22" spans="2:21" ht="15.75" customHeight="1" x14ac:dyDescent="0.25">
      <c r="B22" s="23" t="s">
        <v>25</v>
      </c>
      <c r="C22" s="44">
        <v>931</v>
      </c>
      <c r="D22" s="24">
        <v>666791.87045999977</v>
      </c>
      <c r="E22" s="35">
        <v>8</v>
      </c>
      <c r="F22" s="24">
        <v>3189.1642299999999</v>
      </c>
      <c r="G22" s="53">
        <v>22</v>
      </c>
      <c r="H22" s="24">
        <v>9895.0525100000013</v>
      </c>
      <c r="I22" s="53">
        <v>86</v>
      </c>
      <c r="J22" s="24">
        <v>50253.303110000001</v>
      </c>
      <c r="K22" s="53">
        <v>77</v>
      </c>
      <c r="L22" s="24">
        <v>25512.309690000002</v>
      </c>
      <c r="M22" s="53">
        <v>0</v>
      </c>
      <c r="N22" s="24">
        <v>0</v>
      </c>
      <c r="O22" s="53">
        <v>0</v>
      </c>
      <c r="P22" s="24">
        <v>0</v>
      </c>
      <c r="Q22" s="53">
        <v>0</v>
      </c>
      <c r="R22" s="24">
        <v>0</v>
      </c>
      <c r="S22" s="53">
        <f t="shared" si="2"/>
        <v>1124</v>
      </c>
      <c r="T22" s="24">
        <f t="shared" si="3"/>
        <v>755641.69999999972</v>
      </c>
      <c r="U22" s="20"/>
    </row>
    <row r="23" spans="2:21" ht="15.75" customHeight="1" x14ac:dyDescent="0.25">
      <c r="B23" s="23" t="s">
        <v>24</v>
      </c>
      <c r="C23" s="44">
        <v>517</v>
      </c>
      <c r="D23" s="24">
        <v>364064.61211000022</v>
      </c>
      <c r="E23" s="35">
        <v>5</v>
      </c>
      <c r="F23" s="24">
        <v>2088.7045899999998</v>
      </c>
      <c r="G23" s="53">
        <v>14</v>
      </c>
      <c r="H23" s="24">
        <v>6458.6783499999992</v>
      </c>
      <c r="I23" s="53">
        <v>17</v>
      </c>
      <c r="J23" s="24">
        <v>10479.671929999999</v>
      </c>
      <c r="K23" s="53">
        <v>49</v>
      </c>
      <c r="L23" s="24">
        <v>15519.58094</v>
      </c>
      <c r="M23" s="53">
        <v>3</v>
      </c>
      <c r="N23" s="24">
        <v>1043.5918999999999</v>
      </c>
      <c r="O23" s="53">
        <v>0</v>
      </c>
      <c r="P23" s="24">
        <v>0</v>
      </c>
      <c r="Q23" s="53">
        <v>0</v>
      </c>
      <c r="R23" s="24">
        <v>0</v>
      </c>
      <c r="S23" s="53">
        <f t="shared" si="2"/>
        <v>605</v>
      </c>
      <c r="T23" s="24">
        <f t="shared" si="3"/>
        <v>399654.83982000023</v>
      </c>
      <c r="U23" s="20"/>
    </row>
    <row r="24" spans="2:21" ht="15.75" customHeight="1" x14ac:dyDescent="0.25">
      <c r="B24" s="23" t="s">
        <v>23</v>
      </c>
      <c r="C24" s="44">
        <v>1819</v>
      </c>
      <c r="D24" s="24">
        <v>1290402.2440300004</v>
      </c>
      <c r="E24" s="35">
        <v>0</v>
      </c>
      <c r="F24" s="24">
        <v>0</v>
      </c>
      <c r="G24" s="53">
        <v>49</v>
      </c>
      <c r="H24" s="24">
        <v>22543.931239999994</v>
      </c>
      <c r="I24" s="53">
        <v>19</v>
      </c>
      <c r="J24" s="24">
        <v>11664.96911</v>
      </c>
      <c r="K24" s="53">
        <v>35</v>
      </c>
      <c r="L24" s="24">
        <v>13547.083599999996</v>
      </c>
      <c r="M24" s="53">
        <v>5</v>
      </c>
      <c r="N24" s="24">
        <v>2189.4806800000001</v>
      </c>
      <c r="O24" s="53">
        <v>1</v>
      </c>
      <c r="P24" s="24">
        <v>89.44722999999999</v>
      </c>
      <c r="Q24" s="53">
        <v>0</v>
      </c>
      <c r="R24" s="24">
        <v>0</v>
      </c>
      <c r="S24" s="53">
        <f t="shared" si="2"/>
        <v>1928</v>
      </c>
      <c r="T24" s="24">
        <f t="shared" si="3"/>
        <v>1340437.1558900005</v>
      </c>
      <c r="U24" s="20"/>
    </row>
    <row r="25" spans="2:21" ht="15.75" customHeight="1" x14ac:dyDescent="0.25">
      <c r="B25" s="23" t="s">
        <v>22</v>
      </c>
      <c r="C25" s="44">
        <v>1553</v>
      </c>
      <c r="D25" s="24">
        <v>1102383.4909399997</v>
      </c>
      <c r="E25" s="35">
        <v>0</v>
      </c>
      <c r="F25" s="24">
        <v>0</v>
      </c>
      <c r="G25" s="53">
        <v>20</v>
      </c>
      <c r="H25" s="24">
        <v>9256.0673200000001</v>
      </c>
      <c r="I25" s="53">
        <v>79</v>
      </c>
      <c r="J25" s="24">
        <v>45820.11149000001</v>
      </c>
      <c r="K25" s="53">
        <v>56</v>
      </c>
      <c r="L25" s="24">
        <v>19440.39472</v>
      </c>
      <c r="M25" s="53">
        <v>5</v>
      </c>
      <c r="N25" s="24">
        <v>1520.3881999999999</v>
      </c>
      <c r="O25" s="53">
        <v>0</v>
      </c>
      <c r="P25" s="24">
        <v>0</v>
      </c>
      <c r="Q25" s="53">
        <v>0</v>
      </c>
      <c r="R25" s="24">
        <v>0</v>
      </c>
      <c r="S25" s="53">
        <f t="shared" si="2"/>
        <v>1713</v>
      </c>
      <c r="T25" s="24">
        <f t="shared" si="3"/>
        <v>1178420.4526699996</v>
      </c>
      <c r="U25" s="20"/>
    </row>
    <row r="26" spans="2:21" ht="15.75" customHeight="1" x14ac:dyDescent="0.25">
      <c r="B26" s="23" t="s">
        <v>21</v>
      </c>
      <c r="C26" s="44">
        <v>650</v>
      </c>
      <c r="D26" s="24">
        <v>421112.96944000025</v>
      </c>
      <c r="E26" s="35">
        <v>7</v>
      </c>
      <c r="F26" s="24">
        <v>3045.13015</v>
      </c>
      <c r="G26" s="53">
        <v>28</v>
      </c>
      <c r="H26" s="24">
        <v>13011.24057</v>
      </c>
      <c r="I26" s="53">
        <v>23</v>
      </c>
      <c r="J26" s="24">
        <v>12035.899359999998</v>
      </c>
      <c r="K26" s="53">
        <v>136</v>
      </c>
      <c r="L26" s="24">
        <v>45136.030919999997</v>
      </c>
      <c r="M26" s="53">
        <v>11</v>
      </c>
      <c r="N26" s="24">
        <v>3196.8497099999995</v>
      </c>
      <c r="O26" s="53">
        <v>0</v>
      </c>
      <c r="P26" s="24">
        <v>0</v>
      </c>
      <c r="Q26" s="53">
        <v>0</v>
      </c>
      <c r="R26" s="24">
        <v>0</v>
      </c>
      <c r="S26" s="53">
        <f t="shared" si="2"/>
        <v>855</v>
      </c>
      <c r="T26" s="24">
        <f t="shared" si="3"/>
        <v>497538.12015000021</v>
      </c>
      <c r="U26" s="20"/>
    </row>
    <row r="27" spans="2:21" ht="15.75" customHeight="1" x14ac:dyDescent="0.25">
      <c r="B27" s="23" t="s">
        <v>20</v>
      </c>
      <c r="C27" s="44">
        <v>1256</v>
      </c>
      <c r="D27" s="24">
        <v>863694.25417999981</v>
      </c>
      <c r="E27" s="35">
        <v>0</v>
      </c>
      <c r="F27" s="24">
        <v>0</v>
      </c>
      <c r="G27" s="53">
        <v>32</v>
      </c>
      <c r="H27" s="24">
        <v>14130.75995</v>
      </c>
      <c r="I27" s="53">
        <v>67</v>
      </c>
      <c r="J27" s="24">
        <v>37543.910769999995</v>
      </c>
      <c r="K27" s="53">
        <v>128</v>
      </c>
      <c r="L27" s="24">
        <v>41677.88263</v>
      </c>
      <c r="M27" s="53">
        <v>2</v>
      </c>
      <c r="N27" s="24">
        <v>897.69078000000002</v>
      </c>
      <c r="O27" s="53">
        <v>0</v>
      </c>
      <c r="P27" s="24">
        <v>0</v>
      </c>
      <c r="Q27" s="53">
        <v>0</v>
      </c>
      <c r="R27" s="24">
        <v>0</v>
      </c>
      <c r="S27" s="53">
        <f t="shared" si="2"/>
        <v>1485</v>
      </c>
      <c r="T27" s="24">
        <f t="shared" si="3"/>
        <v>957944.4983099997</v>
      </c>
      <c r="U27" s="20"/>
    </row>
    <row r="28" spans="2:21" ht="15.75" customHeight="1" x14ac:dyDescent="0.25">
      <c r="B28" s="23" t="s">
        <v>19</v>
      </c>
      <c r="C28" s="44">
        <v>1780</v>
      </c>
      <c r="D28" s="24">
        <v>1237178.3428300018</v>
      </c>
      <c r="E28" s="35">
        <v>16</v>
      </c>
      <c r="F28" s="24">
        <v>6952.9889600000006</v>
      </c>
      <c r="G28" s="53">
        <v>37</v>
      </c>
      <c r="H28" s="24">
        <v>16380.434689999998</v>
      </c>
      <c r="I28" s="53">
        <v>19</v>
      </c>
      <c r="J28" s="24">
        <v>12397.581749999999</v>
      </c>
      <c r="K28" s="53">
        <v>56</v>
      </c>
      <c r="L28" s="24">
        <v>18887.347859999998</v>
      </c>
      <c r="M28" s="53">
        <v>13</v>
      </c>
      <c r="N28" s="24">
        <v>3961.35077</v>
      </c>
      <c r="O28" s="53">
        <v>0</v>
      </c>
      <c r="P28" s="24">
        <v>0</v>
      </c>
      <c r="Q28" s="53">
        <v>0</v>
      </c>
      <c r="R28" s="24">
        <v>0</v>
      </c>
      <c r="S28" s="53">
        <f t="shared" si="2"/>
        <v>1921</v>
      </c>
      <c r="T28" s="24">
        <f t="shared" si="3"/>
        <v>1295758.0468600017</v>
      </c>
      <c r="U28" s="20"/>
    </row>
    <row r="29" spans="2:21" ht="15.75" customHeight="1" x14ac:dyDescent="0.25">
      <c r="B29" s="23" t="s">
        <v>18</v>
      </c>
      <c r="C29" s="44">
        <v>2863</v>
      </c>
      <c r="D29" s="24">
        <v>2091938.9843599997</v>
      </c>
      <c r="E29" s="35">
        <v>81</v>
      </c>
      <c r="F29" s="24">
        <v>33072.811750000001</v>
      </c>
      <c r="G29" s="53">
        <v>48</v>
      </c>
      <c r="H29" s="24">
        <v>22362.714869999996</v>
      </c>
      <c r="I29" s="53">
        <v>48</v>
      </c>
      <c r="J29" s="24">
        <v>27280.067919999998</v>
      </c>
      <c r="K29" s="53">
        <v>129</v>
      </c>
      <c r="L29" s="24">
        <v>40540.922640000004</v>
      </c>
      <c r="M29" s="53">
        <v>11</v>
      </c>
      <c r="N29" s="24">
        <v>3115.9687299999996</v>
      </c>
      <c r="O29" s="53">
        <v>0</v>
      </c>
      <c r="P29" s="24">
        <v>0</v>
      </c>
      <c r="Q29" s="53">
        <v>0</v>
      </c>
      <c r="R29" s="24">
        <v>0</v>
      </c>
      <c r="S29" s="53">
        <f t="shared" si="2"/>
        <v>3180</v>
      </c>
      <c r="T29" s="24">
        <f t="shared" si="3"/>
        <v>2218311.470269999</v>
      </c>
      <c r="U29" s="20"/>
    </row>
    <row r="30" spans="2:21" ht="15.75" customHeight="1" x14ac:dyDescent="0.25">
      <c r="B30" s="23" t="s">
        <v>17</v>
      </c>
      <c r="C30" s="44">
        <v>1177</v>
      </c>
      <c r="D30" s="24">
        <v>900367.39876999962</v>
      </c>
      <c r="E30" s="35">
        <v>6</v>
      </c>
      <c r="F30" s="24">
        <v>2517.01989</v>
      </c>
      <c r="G30" s="53">
        <v>46</v>
      </c>
      <c r="H30" s="24">
        <v>21327.53758</v>
      </c>
      <c r="I30" s="53">
        <v>61</v>
      </c>
      <c r="J30" s="24">
        <v>35650.641929999998</v>
      </c>
      <c r="K30" s="53">
        <v>148</v>
      </c>
      <c r="L30" s="24">
        <v>47561.326469999993</v>
      </c>
      <c r="M30" s="53">
        <v>18</v>
      </c>
      <c r="N30" s="24">
        <v>4704.9219199999998</v>
      </c>
      <c r="O30" s="53">
        <v>0</v>
      </c>
      <c r="P30" s="24">
        <v>0</v>
      </c>
      <c r="Q30" s="53">
        <v>0</v>
      </c>
      <c r="R30" s="24">
        <v>0</v>
      </c>
      <c r="S30" s="53">
        <f t="shared" si="2"/>
        <v>1456</v>
      </c>
      <c r="T30" s="24">
        <f t="shared" si="3"/>
        <v>1012128.8465599996</v>
      </c>
      <c r="U30" s="20"/>
    </row>
    <row r="31" spans="2:21" ht="15.75" customHeight="1" x14ac:dyDescent="0.25">
      <c r="B31" s="23" t="s">
        <v>16</v>
      </c>
      <c r="C31" s="44">
        <v>3999</v>
      </c>
      <c r="D31" s="24">
        <v>2903266.2171999984</v>
      </c>
      <c r="E31" s="35">
        <v>115</v>
      </c>
      <c r="F31" s="24">
        <v>51198.631560000002</v>
      </c>
      <c r="G31" s="53">
        <v>28</v>
      </c>
      <c r="H31" s="24">
        <v>13437.939269999999</v>
      </c>
      <c r="I31" s="53">
        <v>210</v>
      </c>
      <c r="J31" s="24">
        <v>120916.71770999998</v>
      </c>
      <c r="K31" s="53">
        <v>170</v>
      </c>
      <c r="L31" s="24">
        <v>48929.687940000003</v>
      </c>
      <c r="M31" s="53">
        <v>14</v>
      </c>
      <c r="N31" s="24">
        <v>2675.6477199999999</v>
      </c>
      <c r="O31" s="53">
        <v>2</v>
      </c>
      <c r="P31" s="24">
        <v>23.03293</v>
      </c>
      <c r="Q31" s="53">
        <v>0</v>
      </c>
      <c r="R31" s="24">
        <v>0</v>
      </c>
      <c r="S31" s="53">
        <f t="shared" si="2"/>
        <v>4538</v>
      </c>
      <c r="T31" s="24">
        <f t="shared" si="3"/>
        <v>3140447.8743299986</v>
      </c>
      <c r="U31" s="20"/>
    </row>
    <row r="32" spans="2:21" ht="15.75" customHeight="1" x14ac:dyDescent="0.25">
      <c r="B32" s="23" t="s">
        <v>15</v>
      </c>
      <c r="C32" s="44">
        <v>1473</v>
      </c>
      <c r="D32" s="24">
        <v>1019648.5671599994</v>
      </c>
      <c r="E32" s="35">
        <v>8</v>
      </c>
      <c r="F32" s="24">
        <v>3190.2953100000004</v>
      </c>
      <c r="G32" s="53">
        <v>30</v>
      </c>
      <c r="H32" s="24">
        <v>12475.727420000001</v>
      </c>
      <c r="I32" s="53">
        <v>36</v>
      </c>
      <c r="J32" s="24">
        <v>21701.131460000001</v>
      </c>
      <c r="K32" s="53">
        <v>214</v>
      </c>
      <c r="L32" s="24">
        <v>79625.888579999999</v>
      </c>
      <c r="M32" s="53">
        <v>24</v>
      </c>
      <c r="N32" s="24">
        <v>7266.2475300000006</v>
      </c>
      <c r="O32" s="53">
        <v>0</v>
      </c>
      <c r="P32" s="24">
        <v>0</v>
      </c>
      <c r="Q32" s="53">
        <v>0</v>
      </c>
      <c r="R32" s="24">
        <v>0</v>
      </c>
      <c r="S32" s="53">
        <f t="shared" si="2"/>
        <v>1785</v>
      </c>
      <c r="T32" s="24">
        <f t="shared" si="3"/>
        <v>1143907.8574599994</v>
      </c>
      <c r="U32" s="20"/>
    </row>
    <row r="33" spans="2:21" ht="15.75" customHeight="1" x14ac:dyDescent="0.25">
      <c r="B33" s="23" t="s">
        <v>14</v>
      </c>
      <c r="C33" s="44">
        <v>1879</v>
      </c>
      <c r="D33" s="24">
        <v>1525320.2055900008</v>
      </c>
      <c r="E33" s="35">
        <v>0</v>
      </c>
      <c r="F33" s="24">
        <v>0</v>
      </c>
      <c r="G33" s="53">
        <v>31</v>
      </c>
      <c r="H33" s="24">
        <v>15018.21846</v>
      </c>
      <c r="I33" s="53">
        <v>60</v>
      </c>
      <c r="J33" s="24">
        <v>38428.281299999995</v>
      </c>
      <c r="K33" s="53">
        <v>58</v>
      </c>
      <c r="L33" s="24">
        <v>23289.6018</v>
      </c>
      <c r="M33" s="53">
        <v>3</v>
      </c>
      <c r="N33" s="24">
        <v>944.42143999999996</v>
      </c>
      <c r="O33" s="53">
        <v>0</v>
      </c>
      <c r="P33" s="24">
        <v>0</v>
      </c>
      <c r="Q33" s="53">
        <v>0</v>
      </c>
      <c r="R33" s="24">
        <v>0</v>
      </c>
      <c r="S33" s="53">
        <f t="shared" si="2"/>
        <v>2031</v>
      </c>
      <c r="T33" s="24">
        <f t="shared" si="3"/>
        <v>1603000.7285900007</v>
      </c>
      <c r="U33" s="20"/>
    </row>
    <row r="34" spans="2:21" ht="15.75" customHeight="1" x14ac:dyDescent="0.25">
      <c r="B34" s="23" t="s">
        <v>13</v>
      </c>
      <c r="C34" s="44">
        <v>598</v>
      </c>
      <c r="D34" s="24">
        <v>426088.63358999975</v>
      </c>
      <c r="E34" s="35">
        <v>4</v>
      </c>
      <c r="F34" s="24">
        <v>1618.8303299999998</v>
      </c>
      <c r="G34" s="53">
        <v>20</v>
      </c>
      <c r="H34" s="24">
        <v>8905.0458800000015</v>
      </c>
      <c r="I34" s="53">
        <v>16</v>
      </c>
      <c r="J34" s="24">
        <v>9510.3228299999992</v>
      </c>
      <c r="K34" s="53">
        <v>39</v>
      </c>
      <c r="L34" s="24">
        <v>15544.49814</v>
      </c>
      <c r="M34" s="53">
        <v>1</v>
      </c>
      <c r="N34" s="24">
        <v>310.40708000000001</v>
      </c>
      <c r="O34" s="53">
        <v>1</v>
      </c>
      <c r="P34" s="24">
        <v>42.403970000000001</v>
      </c>
      <c r="Q34" s="53">
        <v>0</v>
      </c>
      <c r="R34" s="24">
        <v>0</v>
      </c>
      <c r="S34" s="53">
        <f t="shared" si="2"/>
        <v>679</v>
      </c>
      <c r="T34" s="24">
        <f t="shared" si="3"/>
        <v>462020.14181999973</v>
      </c>
      <c r="U34" s="20"/>
    </row>
    <row r="35" spans="2:21" ht="15.75" customHeight="1" x14ac:dyDescent="0.25">
      <c r="B35" s="23" t="s">
        <v>12</v>
      </c>
      <c r="C35" s="44">
        <v>898</v>
      </c>
      <c r="D35" s="24">
        <v>599206.2788299995</v>
      </c>
      <c r="E35" s="35">
        <v>7</v>
      </c>
      <c r="F35" s="24">
        <v>2789.6113399999995</v>
      </c>
      <c r="G35" s="53">
        <v>18</v>
      </c>
      <c r="H35" s="24">
        <v>8939.3593599999986</v>
      </c>
      <c r="I35" s="53">
        <v>82</v>
      </c>
      <c r="J35" s="24">
        <v>42434.273110000002</v>
      </c>
      <c r="K35" s="53">
        <v>82</v>
      </c>
      <c r="L35" s="24">
        <v>24689.233129999997</v>
      </c>
      <c r="M35" s="53">
        <v>1</v>
      </c>
      <c r="N35" s="24">
        <v>353.03372999999999</v>
      </c>
      <c r="O35" s="53">
        <v>0</v>
      </c>
      <c r="P35" s="24">
        <v>0</v>
      </c>
      <c r="Q35" s="53">
        <v>0</v>
      </c>
      <c r="R35" s="24">
        <v>0</v>
      </c>
      <c r="S35" s="53">
        <f t="shared" si="2"/>
        <v>1088</v>
      </c>
      <c r="T35" s="24">
        <f t="shared" si="3"/>
        <v>678411.78949999937</v>
      </c>
      <c r="U35" s="20"/>
    </row>
    <row r="36" spans="2:21" ht="15.75" customHeight="1" x14ac:dyDescent="0.25">
      <c r="B36" s="23" t="s">
        <v>11</v>
      </c>
      <c r="C36" s="44">
        <v>1168</v>
      </c>
      <c r="D36" s="24">
        <v>812126.31445999991</v>
      </c>
      <c r="E36" s="35">
        <v>0</v>
      </c>
      <c r="F36" s="24">
        <v>0</v>
      </c>
      <c r="G36" s="53">
        <v>24</v>
      </c>
      <c r="H36" s="24">
        <v>11267.14565</v>
      </c>
      <c r="I36" s="53">
        <v>12</v>
      </c>
      <c r="J36" s="24">
        <v>7256.5984399999998</v>
      </c>
      <c r="K36" s="53">
        <v>86</v>
      </c>
      <c r="L36" s="24">
        <v>28858.014879999999</v>
      </c>
      <c r="M36" s="53">
        <v>23</v>
      </c>
      <c r="N36" s="24">
        <v>5680.193839999999</v>
      </c>
      <c r="O36" s="53">
        <v>0</v>
      </c>
      <c r="P36" s="24">
        <v>0</v>
      </c>
      <c r="Q36" s="53">
        <v>0</v>
      </c>
      <c r="R36" s="24">
        <v>0</v>
      </c>
      <c r="S36" s="53">
        <f t="shared" si="2"/>
        <v>1313</v>
      </c>
      <c r="T36" s="24">
        <f t="shared" si="3"/>
        <v>865188.26726999984</v>
      </c>
      <c r="U36" s="20"/>
    </row>
    <row r="37" spans="2:21" ht="15.75" customHeight="1" x14ac:dyDescent="0.25">
      <c r="B37" s="23" t="s">
        <v>10</v>
      </c>
      <c r="C37" s="44">
        <v>1668</v>
      </c>
      <c r="D37" s="24">
        <v>1198279.7438999997</v>
      </c>
      <c r="E37" s="35">
        <v>16</v>
      </c>
      <c r="F37" s="24">
        <v>6902.8881300000012</v>
      </c>
      <c r="G37" s="53">
        <v>31</v>
      </c>
      <c r="H37" s="24">
        <v>12602.59159</v>
      </c>
      <c r="I37" s="53">
        <v>30</v>
      </c>
      <c r="J37" s="24">
        <v>19013.431959999998</v>
      </c>
      <c r="K37" s="53">
        <v>81</v>
      </c>
      <c r="L37" s="24">
        <v>30069.52522</v>
      </c>
      <c r="M37" s="53">
        <v>12</v>
      </c>
      <c r="N37" s="24">
        <v>3030.4516599999997</v>
      </c>
      <c r="O37" s="53">
        <v>0</v>
      </c>
      <c r="P37" s="24">
        <v>0</v>
      </c>
      <c r="Q37" s="53">
        <v>0</v>
      </c>
      <c r="R37" s="24">
        <v>0</v>
      </c>
      <c r="S37" s="53">
        <f t="shared" si="2"/>
        <v>1838</v>
      </c>
      <c r="T37" s="24">
        <f t="shared" si="3"/>
        <v>1269898.6324599998</v>
      </c>
      <c r="U37" s="20"/>
    </row>
    <row r="38" spans="2:21" ht="15.75" customHeight="1" x14ac:dyDescent="0.25">
      <c r="B38" s="23" t="s">
        <v>9</v>
      </c>
      <c r="C38" s="44">
        <v>1345</v>
      </c>
      <c r="D38" s="24">
        <v>1025741.4520699994</v>
      </c>
      <c r="E38" s="35">
        <v>16</v>
      </c>
      <c r="F38" s="24">
        <v>6849.62907</v>
      </c>
      <c r="G38" s="53">
        <v>47</v>
      </c>
      <c r="H38" s="24">
        <v>22521.079059999996</v>
      </c>
      <c r="I38" s="53">
        <v>43</v>
      </c>
      <c r="J38" s="24">
        <v>23942.4378</v>
      </c>
      <c r="K38" s="53">
        <v>158</v>
      </c>
      <c r="L38" s="24">
        <v>55951.171260000003</v>
      </c>
      <c r="M38" s="53">
        <v>7</v>
      </c>
      <c r="N38" s="24">
        <v>2318.3135699999998</v>
      </c>
      <c r="O38" s="53">
        <v>1</v>
      </c>
      <c r="P38" s="24">
        <v>31.121040000000001</v>
      </c>
      <c r="Q38" s="53">
        <v>0</v>
      </c>
      <c r="R38" s="24">
        <v>0</v>
      </c>
      <c r="S38" s="53">
        <f t="shared" si="2"/>
        <v>1617</v>
      </c>
      <c r="T38" s="24">
        <f t="shared" si="3"/>
        <v>1137355.2038699994</v>
      </c>
      <c r="U38" s="20"/>
    </row>
    <row r="39" spans="2:21" ht="15.75" customHeight="1" x14ac:dyDescent="0.25">
      <c r="B39" s="23" t="s">
        <v>40</v>
      </c>
      <c r="C39" s="44">
        <v>1269</v>
      </c>
      <c r="D39" s="24">
        <v>903561.66034999955</v>
      </c>
      <c r="E39" s="35">
        <v>82</v>
      </c>
      <c r="F39" s="24">
        <v>33848.944060000002</v>
      </c>
      <c r="G39" s="53">
        <v>33</v>
      </c>
      <c r="H39" s="24">
        <v>14652.71623</v>
      </c>
      <c r="I39" s="53">
        <v>31</v>
      </c>
      <c r="J39" s="24">
        <v>15430.909460000001</v>
      </c>
      <c r="K39" s="53">
        <v>46</v>
      </c>
      <c r="L39" s="24">
        <v>13078.024960000002</v>
      </c>
      <c r="M39" s="53">
        <v>2</v>
      </c>
      <c r="N39" s="24">
        <v>461.11588999999998</v>
      </c>
      <c r="O39" s="53">
        <v>0</v>
      </c>
      <c r="P39" s="24">
        <v>0</v>
      </c>
      <c r="Q39" s="53">
        <v>0</v>
      </c>
      <c r="R39" s="24">
        <v>0</v>
      </c>
      <c r="S39" s="53">
        <f t="shared" si="2"/>
        <v>1463</v>
      </c>
      <c r="T39" s="24">
        <f t="shared" si="3"/>
        <v>981033.37094999955</v>
      </c>
      <c r="U39" s="20"/>
    </row>
    <row r="40" spans="2:21" ht="15.75" customHeight="1" x14ac:dyDescent="0.25">
      <c r="B40" s="23" t="s">
        <v>8</v>
      </c>
      <c r="C40" s="44">
        <v>1082</v>
      </c>
      <c r="D40" s="24">
        <v>735019.54083000065</v>
      </c>
      <c r="E40" s="35">
        <v>0</v>
      </c>
      <c r="F40" s="24">
        <v>0</v>
      </c>
      <c r="G40" s="53">
        <v>41</v>
      </c>
      <c r="H40" s="24">
        <v>19714.489500000003</v>
      </c>
      <c r="I40" s="53">
        <v>48</v>
      </c>
      <c r="J40" s="24">
        <v>26393.512709999999</v>
      </c>
      <c r="K40" s="53">
        <v>96</v>
      </c>
      <c r="L40" s="24">
        <v>29927.060970000002</v>
      </c>
      <c r="M40" s="53">
        <v>2</v>
      </c>
      <c r="N40" s="24">
        <v>550.47188999999992</v>
      </c>
      <c r="O40" s="53">
        <v>0</v>
      </c>
      <c r="P40" s="24">
        <v>0</v>
      </c>
      <c r="Q40" s="53">
        <v>0</v>
      </c>
      <c r="R40" s="24">
        <v>0</v>
      </c>
      <c r="S40" s="53">
        <f t="shared" si="2"/>
        <v>1269</v>
      </c>
      <c r="T40" s="24">
        <f t="shared" si="3"/>
        <v>811605.07590000075</v>
      </c>
      <c r="U40" s="20"/>
    </row>
    <row r="41" spans="2:21" ht="15.75" customHeight="1" x14ac:dyDescent="0.25">
      <c r="B41" s="23" t="s">
        <v>7</v>
      </c>
      <c r="C41" s="44">
        <v>1380</v>
      </c>
      <c r="D41" s="24">
        <v>1026905.5532200002</v>
      </c>
      <c r="E41" s="35">
        <v>13</v>
      </c>
      <c r="F41" s="24">
        <v>5489.8807900000002</v>
      </c>
      <c r="G41" s="53">
        <v>26</v>
      </c>
      <c r="H41" s="24">
        <v>11500.718530000002</v>
      </c>
      <c r="I41" s="53">
        <v>82</v>
      </c>
      <c r="J41" s="24">
        <v>43352.368249999992</v>
      </c>
      <c r="K41" s="53">
        <v>77</v>
      </c>
      <c r="L41" s="24">
        <v>22590.185740000001</v>
      </c>
      <c r="M41" s="53">
        <v>3</v>
      </c>
      <c r="N41" s="24">
        <v>1057.9073199999998</v>
      </c>
      <c r="O41" s="53">
        <v>0</v>
      </c>
      <c r="P41" s="24">
        <v>0</v>
      </c>
      <c r="Q41" s="53">
        <v>0</v>
      </c>
      <c r="R41" s="24">
        <v>0</v>
      </c>
      <c r="S41" s="53">
        <f t="shared" si="2"/>
        <v>1581</v>
      </c>
      <c r="T41" s="24">
        <f t="shared" si="3"/>
        <v>1110896.6138500003</v>
      </c>
      <c r="U41" s="20"/>
    </row>
    <row r="42" spans="2:21" ht="15.75" customHeight="1" x14ac:dyDescent="0.25">
      <c r="B42" s="23" t="s">
        <v>6</v>
      </c>
      <c r="C42" s="44">
        <v>1078</v>
      </c>
      <c r="D42" s="24">
        <v>856991.85438999964</v>
      </c>
      <c r="E42" s="35">
        <v>6</v>
      </c>
      <c r="F42" s="24">
        <v>2713.1950299999999</v>
      </c>
      <c r="G42" s="53">
        <v>42</v>
      </c>
      <c r="H42" s="24">
        <v>19203.643549999997</v>
      </c>
      <c r="I42" s="53">
        <v>57</v>
      </c>
      <c r="J42" s="24">
        <v>33995.281719999992</v>
      </c>
      <c r="K42" s="53">
        <v>41</v>
      </c>
      <c r="L42" s="24">
        <v>17541.305269999997</v>
      </c>
      <c r="M42" s="53">
        <v>5</v>
      </c>
      <c r="N42" s="24">
        <v>1199.7024999999999</v>
      </c>
      <c r="O42" s="53">
        <v>0</v>
      </c>
      <c r="P42" s="24">
        <v>0</v>
      </c>
      <c r="Q42" s="53">
        <v>0</v>
      </c>
      <c r="R42" s="24">
        <v>0</v>
      </c>
      <c r="S42" s="53">
        <f t="shared" si="2"/>
        <v>1229</v>
      </c>
      <c r="T42" s="24">
        <f t="shared" si="3"/>
        <v>931644.98245999962</v>
      </c>
      <c r="U42" s="20"/>
    </row>
    <row r="43" spans="2:21" ht="15.75" customHeight="1" x14ac:dyDescent="0.25">
      <c r="B43" s="23" t="s">
        <v>5</v>
      </c>
      <c r="C43" s="44">
        <v>683</v>
      </c>
      <c r="D43" s="24">
        <v>506288.71051999979</v>
      </c>
      <c r="E43" s="35">
        <v>0</v>
      </c>
      <c r="F43" s="24">
        <v>0</v>
      </c>
      <c r="G43" s="53">
        <v>4</v>
      </c>
      <c r="H43" s="24">
        <v>1893.9582499999999</v>
      </c>
      <c r="I43" s="53">
        <v>2</v>
      </c>
      <c r="J43" s="24">
        <v>953.13359000000003</v>
      </c>
      <c r="K43" s="53">
        <v>19</v>
      </c>
      <c r="L43" s="24">
        <v>6552.9275299999999</v>
      </c>
      <c r="M43" s="53">
        <v>1</v>
      </c>
      <c r="N43" s="24">
        <v>303.88928999999996</v>
      </c>
      <c r="O43" s="53">
        <v>0</v>
      </c>
      <c r="P43" s="24">
        <v>0</v>
      </c>
      <c r="Q43" s="53">
        <v>0</v>
      </c>
      <c r="R43" s="24">
        <v>0</v>
      </c>
      <c r="S43" s="53">
        <f t="shared" si="2"/>
        <v>709</v>
      </c>
      <c r="T43" s="24">
        <f t="shared" si="3"/>
        <v>515992.61917999981</v>
      </c>
      <c r="U43" s="20"/>
    </row>
    <row r="44" spans="2:21" ht="15.75" customHeight="1" x14ac:dyDescent="0.25">
      <c r="B44" s="23" t="s">
        <v>4</v>
      </c>
      <c r="C44" s="44">
        <v>1236</v>
      </c>
      <c r="D44" s="24">
        <v>903593.96631000075</v>
      </c>
      <c r="E44" s="35">
        <v>2</v>
      </c>
      <c r="F44" s="24">
        <v>799.95850999999993</v>
      </c>
      <c r="G44" s="53">
        <v>47</v>
      </c>
      <c r="H44" s="24">
        <v>21185.336300000003</v>
      </c>
      <c r="I44" s="53">
        <v>41</v>
      </c>
      <c r="J44" s="24">
        <v>22155.927230000001</v>
      </c>
      <c r="K44" s="53">
        <v>49</v>
      </c>
      <c r="L44" s="24">
        <v>17938.822840000001</v>
      </c>
      <c r="M44" s="53">
        <v>12</v>
      </c>
      <c r="N44" s="24">
        <v>4419.7473300000001</v>
      </c>
      <c r="O44" s="53">
        <v>0</v>
      </c>
      <c r="P44" s="24">
        <v>0</v>
      </c>
      <c r="Q44" s="53">
        <v>0</v>
      </c>
      <c r="R44" s="24">
        <v>0</v>
      </c>
      <c r="S44" s="53">
        <f t="shared" si="2"/>
        <v>1387</v>
      </c>
      <c r="T44" s="24">
        <f t="shared" si="3"/>
        <v>970093.75852000085</v>
      </c>
      <c r="U44" s="20"/>
    </row>
    <row r="45" spans="2:21" ht="15.75" customHeight="1" x14ac:dyDescent="0.25">
      <c r="B45" s="23" t="s">
        <v>3</v>
      </c>
      <c r="C45" s="44">
        <v>514</v>
      </c>
      <c r="D45" s="24">
        <v>344984.44191999995</v>
      </c>
      <c r="E45" s="35">
        <v>1</v>
      </c>
      <c r="F45" s="24">
        <v>300.66505999999998</v>
      </c>
      <c r="G45" s="53">
        <v>9</v>
      </c>
      <c r="H45" s="24">
        <v>3717.6896899999997</v>
      </c>
      <c r="I45" s="53">
        <v>5</v>
      </c>
      <c r="J45" s="24">
        <v>2554.0761899999998</v>
      </c>
      <c r="K45" s="53">
        <v>13</v>
      </c>
      <c r="L45" s="24">
        <v>4095.2459399999998</v>
      </c>
      <c r="M45" s="53">
        <v>2</v>
      </c>
      <c r="N45" s="24">
        <v>847.35583999999994</v>
      </c>
      <c r="O45" s="53">
        <v>0</v>
      </c>
      <c r="P45" s="24">
        <v>0</v>
      </c>
      <c r="Q45" s="53">
        <v>0</v>
      </c>
      <c r="R45" s="24">
        <v>0</v>
      </c>
      <c r="S45" s="53">
        <f t="shared" si="2"/>
        <v>544</v>
      </c>
      <c r="T45" s="24">
        <f t="shared" si="3"/>
        <v>356499.47463999997</v>
      </c>
      <c r="U45" s="20"/>
    </row>
    <row r="46" spans="2:21" ht="15.75" customHeight="1" x14ac:dyDescent="0.25">
      <c r="B46" s="23" t="s">
        <v>2</v>
      </c>
      <c r="C46" s="44">
        <v>3524</v>
      </c>
      <c r="D46" s="24">
        <v>2623588.9995699995</v>
      </c>
      <c r="E46" s="35">
        <v>30</v>
      </c>
      <c r="F46" s="24">
        <v>11258.445170000001</v>
      </c>
      <c r="G46" s="53">
        <v>93</v>
      </c>
      <c r="H46" s="24">
        <v>42571.249279999996</v>
      </c>
      <c r="I46" s="53">
        <v>47</v>
      </c>
      <c r="J46" s="24">
        <v>27179.320749999999</v>
      </c>
      <c r="K46" s="53">
        <v>167</v>
      </c>
      <c r="L46" s="24">
        <v>58849.95674999999</v>
      </c>
      <c r="M46" s="53">
        <v>17</v>
      </c>
      <c r="N46" s="24">
        <v>5624.7699299999995</v>
      </c>
      <c r="O46" s="53">
        <v>0</v>
      </c>
      <c r="P46" s="24">
        <v>0</v>
      </c>
      <c r="Q46" s="53">
        <v>0</v>
      </c>
      <c r="R46" s="24">
        <v>0</v>
      </c>
      <c r="S46" s="53">
        <f t="shared" si="2"/>
        <v>3878</v>
      </c>
      <c r="T46" s="24">
        <f t="shared" si="3"/>
        <v>2769072.7414499996</v>
      </c>
      <c r="U46" s="20"/>
    </row>
    <row r="47" spans="2:21" ht="15.75" customHeight="1" x14ac:dyDescent="0.25">
      <c r="B47" s="23" t="s">
        <v>1</v>
      </c>
      <c r="C47" s="45">
        <v>1324</v>
      </c>
      <c r="D47" s="25">
        <v>955623.55087999988</v>
      </c>
      <c r="E47" s="36">
        <v>1</v>
      </c>
      <c r="F47" s="25">
        <v>343.64061999999996</v>
      </c>
      <c r="G47" s="53">
        <v>58</v>
      </c>
      <c r="H47" s="24">
        <v>26336.212480000002</v>
      </c>
      <c r="I47" s="53">
        <v>29</v>
      </c>
      <c r="J47" s="24">
        <v>16949.946509999998</v>
      </c>
      <c r="K47" s="53">
        <v>81</v>
      </c>
      <c r="L47" s="24">
        <v>29085.642660000005</v>
      </c>
      <c r="M47" s="53">
        <v>13</v>
      </c>
      <c r="N47" s="24">
        <v>3536.7845600000001</v>
      </c>
      <c r="O47" s="53">
        <v>0</v>
      </c>
      <c r="P47" s="24">
        <v>0</v>
      </c>
      <c r="Q47" s="53">
        <v>0</v>
      </c>
      <c r="R47" s="24">
        <v>0</v>
      </c>
      <c r="S47" s="53">
        <f t="shared" si="2"/>
        <v>1506</v>
      </c>
      <c r="T47" s="24">
        <f t="shared" si="3"/>
        <v>1031875.7777099998</v>
      </c>
      <c r="U47" s="20"/>
    </row>
    <row r="48" spans="2:21" ht="15.75" customHeight="1" x14ac:dyDescent="0.25">
      <c r="B48" s="26" t="s">
        <v>0</v>
      </c>
      <c r="C48" s="46">
        <v>430</v>
      </c>
      <c r="D48" s="27">
        <v>289153.52541000023</v>
      </c>
      <c r="E48" s="37">
        <v>1</v>
      </c>
      <c r="F48" s="27">
        <v>449.34591999999998</v>
      </c>
      <c r="G48" s="54">
        <v>13</v>
      </c>
      <c r="H48" s="27">
        <v>5934.4028099999996</v>
      </c>
      <c r="I48" s="54">
        <v>15</v>
      </c>
      <c r="J48" s="27">
        <v>8707.4255699999994</v>
      </c>
      <c r="K48" s="54">
        <v>71</v>
      </c>
      <c r="L48" s="27">
        <v>21190.651710000002</v>
      </c>
      <c r="M48" s="54">
        <v>5</v>
      </c>
      <c r="N48" s="27">
        <v>1295.8870499999998</v>
      </c>
      <c r="O48" s="54">
        <v>0</v>
      </c>
      <c r="P48" s="27">
        <v>0</v>
      </c>
      <c r="Q48" s="54">
        <v>0</v>
      </c>
      <c r="R48" s="27">
        <v>0</v>
      </c>
      <c r="S48" s="54">
        <f t="shared" si="2"/>
        <v>535</v>
      </c>
      <c r="T48" s="27">
        <f t="shared" si="3"/>
        <v>326731.23847000027</v>
      </c>
      <c r="U48" s="20"/>
    </row>
    <row r="49" spans="2:20" ht="12" customHeight="1" x14ac:dyDescent="0.25">
      <c r="B49" s="2" t="s">
        <v>46</v>
      </c>
    </row>
    <row r="50" spans="2:20" ht="12" customHeight="1" x14ac:dyDescent="0.25">
      <c r="B50" s="2" t="s">
        <v>47</v>
      </c>
    </row>
    <row r="51" spans="2:20" ht="12" customHeight="1" x14ac:dyDescent="0.25">
      <c r="B51" s="29" t="s">
        <v>48</v>
      </c>
      <c r="C51" s="47"/>
      <c r="D51" s="3"/>
      <c r="E51" s="38"/>
      <c r="F51" s="3"/>
      <c r="G51" s="55"/>
      <c r="H51" s="3"/>
      <c r="I51" s="55"/>
      <c r="J51" s="3"/>
      <c r="K51" s="55"/>
      <c r="L51" s="3"/>
      <c r="M51" s="55"/>
      <c r="N51" s="3"/>
      <c r="O51" s="55"/>
      <c r="P51" s="3"/>
      <c r="Q51" s="55"/>
      <c r="R51" s="3"/>
      <c r="S51" s="55"/>
      <c r="T51" s="3"/>
    </row>
    <row r="52" spans="2:20" ht="12" customHeight="1" x14ac:dyDescent="0.25">
      <c r="B52" s="3"/>
      <c r="C52" s="47"/>
      <c r="D52" s="3"/>
      <c r="E52" s="38"/>
      <c r="F52" s="3"/>
      <c r="G52" s="55"/>
      <c r="H52" s="3"/>
      <c r="I52" s="55"/>
      <c r="J52" s="3"/>
      <c r="K52" s="55"/>
      <c r="L52" s="3"/>
      <c r="M52" s="55"/>
      <c r="N52" s="3"/>
      <c r="O52" s="55"/>
      <c r="P52" s="3"/>
      <c r="Q52" s="55"/>
      <c r="R52" s="3"/>
      <c r="S52" s="55"/>
      <c r="T52" s="3"/>
    </row>
    <row r="53" spans="2:20" ht="13.7" customHeight="1" x14ac:dyDescent="0.25">
      <c r="B53" s="23"/>
      <c r="C53" s="45"/>
      <c r="D53" s="28"/>
      <c r="E53" s="36"/>
      <c r="F53" s="28"/>
      <c r="G53" s="56"/>
      <c r="H53" s="28"/>
      <c r="I53" s="56"/>
      <c r="J53" s="28"/>
      <c r="K53" s="56"/>
      <c r="L53" s="28"/>
      <c r="M53" s="56"/>
      <c r="N53" s="28"/>
      <c r="O53" s="56"/>
      <c r="P53" s="28"/>
      <c r="Q53" s="56"/>
      <c r="R53" s="28"/>
      <c r="S53" s="56"/>
      <c r="T53" s="28"/>
    </row>
    <row r="54" spans="2:20" ht="13.7" customHeight="1" x14ac:dyDescent="0.25">
      <c r="B54" s="23"/>
      <c r="C54" s="45"/>
      <c r="S54" s="56"/>
      <c r="T54" s="28"/>
    </row>
  </sheetData>
  <mergeCells count="12">
    <mergeCell ref="B6:T6"/>
    <mergeCell ref="B8:T8"/>
    <mergeCell ref="Q10:R10"/>
    <mergeCell ref="S10:T10"/>
    <mergeCell ref="B10:B11"/>
    <mergeCell ref="C10:D10"/>
    <mergeCell ref="E10:F10"/>
    <mergeCell ref="G10:H10"/>
    <mergeCell ref="I10:J10"/>
    <mergeCell ref="K10:L10"/>
    <mergeCell ref="M10:N10"/>
    <mergeCell ref="O10:P10"/>
  </mergeCells>
  <pageMargins left="0.31496062992125984" right="0.31496062992125984" top="0.74803149606299213" bottom="0.74803149606299213" header="0.31496062992125984" footer="0.31496062992125984"/>
  <pageSetup scale="51" orientation="landscape" r:id="rId1"/>
  <headerFooter>
    <oddFooter>&amp;L&amp;D
MCHR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3.1.1_2018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Enrique Jessel Olvera</dc:creator>
  <cp:lastModifiedBy>Martha Marisela Avila Jimenez</cp:lastModifiedBy>
  <dcterms:created xsi:type="dcterms:W3CDTF">2017-09-05T14:26:55Z</dcterms:created>
  <dcterms:modified xsi:type="dcterms:W3CDTF">2019-02-20T20:53:44Z</dcterms:modified>
</cp:coreProperties>
</file>